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3\Dropbox\owesowe\owes IV\doradztwo\"/>
    </mc:Choice>
  </mc:AlternateContent>
  <xr:revisionPtr revIDLastSave="0" documentId="8_{9A93D9E1-9A8A-4F34-847B-ED4BF0FB3C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a PS" sheetId="1" r:id="rId1"/>
    <sheet name="branże" sheetId="3" r:id="rId2"/>
    <sheet name="województwa" sheetId="5" r:id="rId3"/>
    <sheet name="formy prawne" sheetId="6" r:id="rId4"/>
  </sheets>
  <calcPr calcId="181029"/>
</workbook>
</file>

<file path=xl/calcChain.xml><?xml version="1.0" encoding="utf-8"?>
<calcChain xmlns="http://schemas.openxmlformats.org/spreadsheetml/2006/main">
  <c r="R26" i="1" l="1"/>
  <c r="Q26" i="1"/>
  <c r="P26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</calcChain>
</file>

<file path=xl/sharedStrings.xml><?xml version="1.0" encoding="utf-8"?>
<sst xmlns="http://schemas.openxmlformats.org/spreadsheetml/2006/main" count="487" uniqueCount="301">
  <si>
    <t>nazwa PS</t>
  </si>
  <si>
    <t>l.p.</t>
  </si>
  <si>
    <t>usługi opiekuńcze</t>
  </si>
  <si>
    <t>zdrowie i uroda</t>
  </si>
  <si>
    <t>REGON</t>
  </si>
  <si>
    <t>forma prawna</t>
  </si>
  <si>
    <t>branża 1</t>
  </si>
  <si>
    <t>branża 2</t>
  </si>
  <si>
    <t>branża 3</t>
  </si>
  <si>
    <t>data obowiązywania statusu PS</t>
  </si>
  <si>
    <t xml:space="preserve">data nadania statusu przez OWES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</si>
  <si>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</si>
  <si>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</si>
  <si>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</si>
  <si>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</si>
  <si>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</si>
  <si>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</si>
  <si>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</si>
  <si>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</si>
  <si>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</si>
  <si>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</si>
  <si>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</si>
  <si>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</si>
  <si>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</si>
  <si>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</si>
  <si>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</si>
  <si>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</si>
  <si>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</si>
  <si>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</si>
  <si>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</si>
  <si>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</si>
  <si>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</si>
  <si>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</si>
  <si>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telefon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</si>
  <si>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</si>
  <si>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</si>
  <si>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</si>
  <si>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</si>
  <si>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</si>
  <si>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</si>
  <si>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</si>
  <si>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adres strony internetowej</t>
  </si>
  <si>
    <t>opis działalności 
(do 240 znaków)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</si>
  <si>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</si>
  <si>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</si>
  <si>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</si>
  <si>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</si>
  <si>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</si>
  <si>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</si>
  <si>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</si>
  <si>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</si>
  <si>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</si>
  <si>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OWES odpowiadający za PS</t>
  </si>
  <si>
    <t>Subregion</t>
  </si>
  <si>
    <t>6. handel i pozostałe usługi</t>
  </si>
  <si>
    <t>7. informatyka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</si>
  <si>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</si>
  <si>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</si>
  <si>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</si>
  <si>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</si>
  <si>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</si>
  <si>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</si>
  <si>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</si>
  <si>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</si>
  <si>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</si>
  <si>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</si>
  <si>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</si>
  <si>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</si>
  <si>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</si>
  <si>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</si>
  <si>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</si>
  <si>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</si>
  <si>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</si>
  <si>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</si>
  <si>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</si>
  <si>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</si>
  <si>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</si>
  <si>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</si>
  <si>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</si>
  <si>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</si>
  <si>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</si>
  <si>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</si>
  <si>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</si>
  <si>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4. ekonomia</t>
  </si>
  <si>
    <t>5. gastronomia</t>
  </si>
  <si>
    <t>10. produkcja i przetwórstwo żywności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</si>
  <si>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</si>
  <si>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</si>
  <si>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</si>
  <si>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</si>
  <si>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</si>
  <si>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</si>
  <si>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</si>
  <si>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</si>
  <si>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</si>
  <si>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</si>
  <si>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</si>
  <si>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</si>
  <si>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</si>
  <si>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</si>
  <si>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</si>
  <si>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</si>
  <si>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</si>
  <si>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</si>
  <si>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</si>
  <si>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Fundacja Szczęśliwy Człowiek BEATUS HOMO</t>
  </si>
  <si>
    <t>Stowarzyszenie Żytkiejmska Struga</t>
  </si>
  <si>
    <t>Piska Spółdzielnia Socjalna "DiaRoz"</t>
  </si>
  <si>
    <t>Stowarzyszenie Harcerski Ruch Ochrony Środowiska im. Świętego Franciszka z Asyżu</t>
  </si>
  <si>
    <t>Spółdzielnia Socjalna HS Prekursor</t>
  </si>
  <si>
    <t>Spółdzielnia Socjalna Mazurskie Morze Możliwości</t>
  </si>
  <si>
    <t>Stowarzyszenie Sportowe Pasje</t>
  </si>
  <si>
    <t>Przedsiębiorstwo Społeczne Spółdzielnia Socjalna Lepiej</t>
  </si>
  <si>
    <t>Spółdzielnia Socjalna Dobra Siła</t>
  </si>
  <si>
    <t>Fundacja Rozwoju Regionu Gołdap</t>
  </si>
  <si>
    <t>848-186-49-06</t>
  </si>
  <si>
    <t>847-156-46-05</t>
  </si>
  <si>
    <t>849-158-66-27</t>
  </si>
  <si>
    <t>849-141-11-87</t>
  </si>
  <si>
    <t>845-198-89-28</t>
  </si>
  <si>
    <t>849-158-72-07</t>
  </si>
  <si>
    <t>848-182-08-20</t>
  </si>
  <si>
    <t>845-198-45-57</t>
  </si>
  <si>
    <t>848-186-12-85</t>
  </si>
  <si>
    <t>847-138-92-72</t>
  </si>
  <si>
    <t>848-186-90-97</t>
  </si>
  <si>
    <t>609-461-347</t>
  </si>
  <si>
    <t>512-233-035</t>
  </si>
  <si>
    <t>604-292-997</t>
  </si>
  <si>
    <t>735-017-771</t>
  </si>
  <si>
    <t>530-839-829</t>
  </si>
  <si>
    <t>667-426-497</t>
  </si>
  <si>
    <t>edmor65@wp.pl</t>
  </si>
  <si>
    <t>zyt.struga@gmail.com</t>
  </si>
  <si>
    <t xml:space="preserve">pssdiaroz@gmail.com </t>
  </si>
  <si>
    <t>biegnacy-wilk@post.pl</t>
  </si>
  <si>
    <t xml:space="preserve">biuro@trzyem.pl </t>
  </si>
  <si>
    <t>sportowepasje@gmail.com</t>
  </si>
  <si>
    <t>biuro@pssslepiej.pl</t>
  </si>
  <si>
    <t xml:space="preserve">prezes@frrg.pl </t>
  </si>
  <si>
    <t>biuro@strefa26.pl</t>
  </si>
  <si>
    <t>Stare Juchy</t>
  </si>
  <si>
    <t>Mazurska 27C</t>
  </si>
  <si>
    <t>19-330</t>
  </si>
  <si>
    <t>Żytkiejmy</t>
  </si>
  <si>
    <t>Marii Konopnickiej 6/10</t>
  </si>
  <si>
    <t>19-504</t>
  </si>
  <si>
    <t>Dubeninki</t>
  </si>
  <si>
    <t>Pisz</t>
  </si>
  <si>
    <t>Dworcowa 4</t>
  </si>
  <si>
    <t>12-200</t>
  </si>
  <si>
    <t>Ściborki</t>
  </si>
  <si>
    <t>19-520</t>
  </si>
  <si>
    <t>Banie Mazurskie</t>
  </si>
  <si>
    <t>Ełk</t>
  </si>
  <si>
    <t>19-300</t>
  </si>
  <si>
    <t>Wydminy</t>
  </si>
  <si>
    <t>11-500</t>
  </si>
  <si>
    <t>Grądy Podmiejskie</t>
  </si>
  <si>
    <t>Orzysz</t>
  </si>
  <si>
    <t>12-251</t>
  </si>
  <si>
    <t>Straduny</t>
  </si>
  <si>
    <t>Tadeusza Kościuszki 27C</t>
  </si>
  <si>
    <t>Konopki Nowe</t>
  </si>
  <si>
    <t>11-513</t>
  </si>
  <si>
    <t>Miłki</t>
  </si>
  <si>
    <t>Jeziorna 10</t>
  </si>
  <si>
    <t>Gołdap</t>
  </si>
  <si>
    <t>Plac Zwycięstwa 16</t>
  </si>
  <si>
    <t>19-500</t>
  </si>
  <si>
    <t>11-510</t>
  </si>
  <si>
    <t>ełcki</t>
  </si>
  <si>
    <t>Ośrodek Wsparcia Ekonomii Społecznej w Ełku</t>
  </si>
  <si>
    <t>-</t>
  </si>
  <si>
    <t>www.zytkiejmy.org.pl/</t>
  </si>
  <si>
    <t>https://www.facebook.com/barmlecznydiaroz/?rc=p</t>
  </si>
  <si>
    <t>http://www.hros.pl/</t>
  </si>
  <si>
    <t>http://hsprekursor.pl/</t>
  </si>
  <si>
    <t>https://pl-pl.facebook.com/spoldzielnia3M/</t>
  </si>
  <si>
    <t>http://www.sportowepasje.boo.pl/</t>
  </si>
  <si>
    <t>http://pssslepiej.pl/</t>
  </si>
  <si>
    <t xml:space="preserve">http://www.dobrasila.pl/ </t>
  </si>
  <si>
    <t>http://frrg.pl/</t>
  </si>
  <si>
    <t>http://www.strefa26.pl</t>
  </si>
  <si>
    <t xml:space="preserve">Prowadzenie Pierogarni Babci Frani, w której serwowane są różnorodne pierogi oraz inne dania z ziemniaków i mięs.  </t>
  </si>
  <si>
    <t>Prowadzenie działalności cateringowej, dostarczanie posiłków do klientów, prowadzenie eventów opartych o lokalne zasoby przyrodnicze i historyczne.</t>
  </si>
  <si>
    <t>Prowadzenie baru mlecznego, sklepiku szkolnego oraz usług animacyjnych.</t>
  </si>
  <si>
    <t>Prowadzenie osady edukacyjnej w Republice Ściborskiej. Tworzenie nowych muzeów i obiektów edukacyjnych.</t>
  </si>
  <si>
    <t>Prowadzenie wielobranżowej działalności z obszaru usług komunalnych, pielęgnacji ogrodów, sprzątania oraz usług opiekuńczych.</t>
  </si>
  <si>
    <t>Działalność usługowa i eventowa, organizacja imprez plenerowych, imprez sportowych, szkoleń żeglarskich i motorowodnych, obozów, wynajem sprzętu turystycznego (kajaki, żaglówki). Usługi zimowania, konserwacji i serwis sprzętu wodnego.</t>
  </si>
  <si>
    <t xml:space="preserve">Przedsiębiorstwo zajmuje się skupem ziół oraz świadczeniem usług komunalnych. W ramach swojej działalności świadczy również usługi dla biznesu w formie outsourcingu pracowniczego. </t>
  </si>
  <si>
    <t>Produkcja i sprzedaż gadżetów reklamowych promujących region gołdapski.</t>
  </si>
  <si>
    <t>Kreowanie wizerunku firmy, przygotowanie materiałów marketingowych, druki wielkoformatowe, strony www, fotografia, wirtualne spacery.</t>
  </si>
  <si>
    <t>Prowadzenie sklepu internetowego, oferującego unikatowe pamiątki naszych regionalnych twórców: wyroby ceramiczne, biżuteria, torby i etui z filcu, smaczne miody, inne. Wypożyczalnia sprzętu wodnego.</t>
  </si>
  <si>
    <t xml:space="preserve">Prowadzenie ośrodka szkoleniowo-wypoczynkowego, w którym organizowane są szkolenia, akademie młodego lidera, zielone szkoły, półkolonie, zimowiska, weekendy integracyjne. </t>
  </si>
  <si>
    <t>845-199-11-49</t>
  </si>
  <si>
    <t>Bystry</t>
  </si>
  <si>
    <t>13/14</t>
  </si>
  <si>
    <t>Giżycko</t>
  </si>
  <si>
    <t>500-540-305</t>
  </si>
  <si>
    <t>moro_z@onet.pl</t>
  </si>
  <si>
    <t>osrodek.dobrasila@gmail.com</t>
  </si>
  <si>
    <t>Fundacja Strefa26</t>
  </si>
  <si>
    <t>Stowarzyszenie Dobry Start</t>
  </si>
  <si>
    <t>847-146-41-40</t>
  </si>
  <si>
    <t>Generała Sikorskiego 27</t>
  </si>
  <si>
    <t>509-525-529</t>
  </si>
  <si>
    <t>andrzejkaczka@wp.pl</t>
  </si>
  <si>
    <t>Stowarzyszenie w ramach działalności gospodarczej prowadzi Niepubliczne Przedszkole "Zuchowa Przygoda". Przedszkole to świadczy usługi opiekuńczo-wychowawczo-edukacyjne.</t>
  </si>
  <si>
    <t>Fundacja Aktywna</t>
  </si>
  <si>
    <t>848-187-55-77</t>
  </si>
  <si>
    <t>602-150-659</t>
  </si>
  <si>
    <t>fundaktywna@gmail.com</t>
  </si>
  <si>
    <t>Fundacja Zielono Mi</t>
  </si>
  <si>
    <t>847-162-34-20</t>
  </si>
  <si>
    <t>lanczkowski81@o2.pl</t>
  </si>
  <si>
    <t>Jabłońskie</t>
  </si>
  <si>
    <t>510-083-693</t>
  </si>
  <si>
    <t>https://fundacjaaktywna.pl/</t>
  </si>
  <si>
    <t xml:space="preserve">Prowadzenie bawialni dla dzieci oraz organizacja zajęć sensoplastycznych, muzycznych i sportowych. W swojej ofercie posiadają usługi konsultacyjne i sprzedażowe dot. noszenia dzieci w chuście i nosidle, pieluch wielorazowych i pielęgnacji. </t>
  </si>
  <si>
    <t xml:space="preserve">Przedsiębiorstwo społeczne prowadzi salę zabaw dla dzieci wraz z kawiarnią „Miejska Dżungla” specjalizującym się w organizacji czasu wolnego, w tym warsztatów tematycznych, organizacji urodzin oraz imprez okolicznościowych.  </t>
  </si>
  <si>
    <t>Przedsiębiorstwo społeczne zajmuje się wykonywaniem oraz pielęgnacją ogrodów i zieleni miejskiej, prowadzeniem punktu sprzedaży roślin ozdobnych, likwidacją Barszczu Sosnowskiego oraz produkcją wieńców z igliwia drzew iglastych.</t>
  </si>
  <si>
    <t>Warchlak Spółdzielnia Socjalna</t>
  </si>
  <si>
    <t>848-186-80-05</t>
  </si>
  <si>
    <t>Kazimierza Pułaskiego 16</t>
  </si>
  <si>
    <t>projektwarchlak@gmail.com</t>
  </si>
  <si>
    <t>https://www.facebook.com/WarchlakArtPub/</t>
  </si>
  <si>
    <t xml:space="preserve">Prowadzenie ArtPubu pod nazwą Warchlak Art Pub w którym serwowane są koktajle alkoholowe i bez alkoholowe, piwa kraftowe, a także niecodzienne dania restauracyjne. Organizowane są koncerty i eventy. </t>
  </si>
  <si>
    <t>https://pl-pl.facebook.com/zuchowaprzygoda/</t>
  </si>
  <si>
    <t>508-216-209</t>
  </si>
  <si>
    <t>11. pozostała produkcja i przemysł</t>
  </si>
  <si>
    <t xml:space="preserve">Fundacja TWIN-MED </t>
  </si>
  <si>
    <t>Spółdzielnia Socjalna Banie Mazurskie</t>
  </si>
  <si>
    <t>847-161-92-23</t>
  </si>
  <si>
    <t>ssbaniemazurskie@wp.pl</t>
  </si>
  <si>
    <t>Konopnickiej 33A</t>
  </si>
  <si>
    <t>https://pl-pl.facebook.com/ssbaniemazurskie/</t>
  </si>
  <si>
    <t>Prowadzenie działalności z obszaru usług budowlanych i komunalnych.</t>
  </si>
  <si>
    <t>Fundacja Skarbiec Mazurski</t>
  </si>
  <si>
    <t>fundacja@skarbiecmazurski.pl</t>
  </si>
  <si>
    <t>Węgorzewo</t>
  </si>
  <si>
    <t>845-199-55-61</t>
  </si>
  <si>
    <t>518-211-807</t>
  </si>
  <si>
    <t>11 listopada 16/6</t>
  </si>
  <si>
    <t>11-600</t>
  </si>
  <si>
    <t>http://skarbiecmazurski.pl/</t>
  </si>
  <si>
    <t>511-498-625</t>
  </si>
  <si>
    <t>661-526-131</t>
  </si>
  <si>
    <t>kontakt@hsprekursor.pl</t>
  </si>
  <si>
    <t>600-275-784</t>
  </si>
  <si>
    <t>883-171-199</t>
  </si>
  <si>
    <t>695-611-206</t>
  </si>
  <si>
    <t>794-985-583</t>
  </si>
  <si>
    <t>Działalność związana z szeroko rozumianą promocją regionu i mazurskości poprzez produkcję własną pamiątek z Mazur (w tym koszulek), sprzedaż rękodzieła ludowego od lokalnych twórców. Projektowanie graficzne i poligrafia.</t>
  </si>
  <si>
    <t>Wielkanocna 12/21</t>
  </si>
  <si>
    <t>pl. Rynek 1/1</t>
  </si>
  <si>
    <t>ul. Juliana Tuwima 28/38</t>
  </si>
  <si>
    <t>Fundacja Innowacja</t>
  </si>
  <si>
    <t>848-187-69-44</t>
  </si>
  <si>
    <t>https://innowacja.org/</t>
  </si>
  <si>
    <t>Wojska Polskiego 38/11</t>
  </si>
  <si>
    <t>kontakt@innowacja.org</t>
  </si>
  <si>
    <t>500-046-320</t>
  </si>
  <si>
    <t xml:space="preserve">Przedsiębiorstwo społeczne zajmuje się poszukiwaniem innowacji w obszarach tj. edukacja, rynek pracy, biznes społeczny i animacja społeczna. Prowadzenie mobilnej kawiarni Social Cafe. </t>
  </si>
  <si>
    <t>848-187-69-45</t>
  </si>
  <si>
    <t>Fundacja Północny-Wschód</t>
  </si>
  <si>
    <t>kontakt@wlistowiu.pl</t>
  </si>
  <si>
    <t>794-344-929</t>
  </si>
  <si>
    <t>Pionierska 3/6</t>
  </si>
  <si>
    <t>https://wlistowiu.pl/</t>
  </si>
  <si>
    <t>Fundacja prowadzi Leśne Przedszkole. Uczy postawy świadomości i bliskości ze środowiskiem naturalnym, wspiera rozwoju dzieci, młodzieży, rodziny, wzmacniania więzi rodzinne, upowszechnia aktywności fiz., zdrowe żywienie, itp.</t>
  </si>
  <si>
    <t>845-198-43-10</t>
  </si>
  <si>
    <t>509-055-320</t>
  </si>
  <si>
    <t>http://projektarche.pl/</t>
  </si>
  <si>
    <t xml:space="preserve">Czarter w pełni wyposażonego houseboata, który stacjonuje i pływa po Wielkich Jeziorach Mazurskich. </t>
  </si>
  <si>
    <t>Fundacja Projekt Arche</t>
  </si>
  <si>
    <t>fundacja@projektarche.pl</t>
  </si>
  <si>
    <t>Grunwaldzka 82</t>
  </si>
  <si>
    <t>Fundacja Inicjatyw Pozytywnych "PozytywArt"</t>
  </si>
  <si>
    <t>845-198-56-11</t>
  </si>
  <si>
    <t>502-112-194</t>
  </si>
  <si>
    <t>biuro@pozytywart.pl</t>
  </si>
  <si>
    <t>Ryn Kolonia</t>
  </si>
  <si>
    <t>11-520</t>
  </si>
  <si>
    <t>Ryn</t>
  </si>
  <si>
    <t>https://www.facebook.com/fundacjapozytywart/</t>
  </si>
  <si>
    <t>Prowadzenie biura turystyczno-eventowego "HoryzontArt", w którym oferta jest dostosowana do klienta, tak by mógł się on poczuć wyjątkowo i bezpiecznie. Dodatkowo, PS prowadzi ArtSmakownię oferującą rękodzielniczy wyrób słodkości.</t>
  </si>
  <si>
    <t>Fundacja Żeglarska Pro Nautis</t>
  </si>
  <si>
    <t>845-199-59-40</t>
  </si>
  <si>
    <t>ul. Mazurska 9/12</t>
  </si>
  <si>
    <t>661-667-788</t>
  </si>
  <si>
    <t>https://www.facebook.com/FundacjaZeglarskaProNautis/</t>
  </si>
  <si>
    <t>pronautis@grr.com.pl</t>
  </si>
  <si>
    <t>Promocja regionu Warmii i Mazur oraz Giżycka jako Żeglarskiej Stolicy Polski, wspieranie młodych żeglarzy, pomaganie w rozwoju kariery sportowej.  Wynajem sprzętu rekreacyjnego oraz produkcja i sprzedaż pamiątek regionalnych.</t>
  </si>
  <si>
    <t>Fundacja Przystań w Miłej Stajni</t>
  </si>
  <si>
    <t>845-199-65-66</t>
  </si>
  <si>
    <t>Jeziorko</t>
  </si>
  <si>
    <t>https://www.milastajnia.pl/</t>
  </si>
  <si>
    <t>506-896-923</t>
  </si>
  <si>
    <t xml:space="preserve">kontakt@milastajnia.pl
</t>
  </si>
  <si>
    <t>Prowadzenie ind. treningów dla jeźdźców małych i dużych na różnym poziomie zaaw., wyjazdy w teren, imprezy okol. i agroturystyka. Org. obozów jeździeckich dla dzieci i młodzieży, rozw. dla dorosłych, dzieci i młodzieży. Hipoterapia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</si>
</sst>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  <font>
      <sz val="11"/>
      <name val="Calibri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14" fontId="0" fillId="0" borderId="0" xfId="0" applyNumberFormat="1"/>
    <xf numFmtId="14" fontId="7" fillId="0" borderId="2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7" xfId="0" applyFont="1" applyBorder="1" applyAlignment="1">
      <alignment vertical="center"/>
    </xf>
    <xf numFmtId="1" fontId="6" fillId="0" borderId="7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6" fillId="0" borderId="7" xfId="1" applyNumberFormat="1" applyFont="1" applyFill="1" applyBorder="1" applyAlignment="1">
      <alignment horizontal="left" vertical="center" wrapText="1"/>
    </xf>
    <xf numFmtId="3" fontId="6" fillId="0" borderId="7" xfId="0" applyNumberFormat="1" applyFont="1" applyBorder="1" applyAlignment="1">
      <alignment vertical="center"/>
    </xf>
    <xf numFmtId="0" fontId="6" fillId="0" borderId="7" xfId="4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left" vertical="center" wrapText="1"/>
    </xf>
    <xf numFmtId="0" fontId="2" fillId="0" borderId="7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164" fontId="20" fillId="0" borderId="7" xfId="0" applyNumberFormat="1" applyFont="1" applyBorder="1" applyAlignment="1">
      <alignment horizontal="left" vertical="center"/>
    </xf>
    <xf numFmtId="0" fontId="21" fillId="0" borderId="7" xfId="0" applyFont="1" applyBorder="1" applyAlignment="1">
      <alignment horizontal="left" wrapText="1"/>
    </xf>
    <xf numFmtId="3" fontId="19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164" fontId="19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3" fontId="21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165" fontId="21" fillId="0" borderId="7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5">
    <cellStyle name="Hiperłącze" xfId="4" builtinId="8"/>
    <cellStyle name="Hiperłącze 2" xfId="2" xr:uid="{00000000-0005-0000-0000-000001000000}"/>
    <cellStyle name="Hiperłącze 3" xfId="3" xr:uid="{00000000-0005-0000-0000-000002000000}"/>
    <cellStyle name="Normalny" xfId="0" builtinId="0"/>
    <cellStyle name="Normalny 2" xfId="1" xr:uid="{00000000-0005-0000-0000-000004000000}"/>
  </cellStyles>
  <dxfs count="23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yyyy/mm/dd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alignment horizontal="center" textRotation="0" 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U26" totalsRowShown="0" headerRowDxfId="22" dataDxfId="21">
  <autoFilter ref="A2:U26" xr:uid="{00000000-0009-0000-0100-000001000000}"/>
  <sortState xmlns:xlrd2="http://schemas.microsoft.com/office/spreadsheetml/2017/richdata2" ref="A35:U841">
    <sortCondition ref="L2:L841"/>
  </sortState>
  <tableColumns count="21">
    <tableColumn id="1" xr3:uid="{00000000-0010-0000-0000-000001000000}" name="l.p." dataDxfId="20"/>
    <tableColumn id="2" xr3:uid="{00000000-0010-0000-0000-000002000000}" name="nazwa PS" dataDxfId="19"/>
    <tableColumn id="3" xr3:uid="{00000000-0010-0000-0000-000003000000}" name="REGON" dataDxfId="18"/>
    <tableColumn id="20" xr3:uid="{00000000-0010-0000-0000-000014000000}" name="NIP" dataDxfId="17"/>
    <tableColumn id="4" xr3:uid="{00000000-0010-0000-0000-000004000000}" name="forma prawna" dataDxfId="16"/>
    <tableColumn id="14" xr3:uid="{00000000-0010-0000-0000-00000E000000}" name="telefon" dataDxfId="15"/>
    <tableColumn id="6" xr3:uid="{00000000-0010-0000-0000-000006000000}" name="email" dataDxfId="14"/>
    <tableColumn id="19" xr3:uid="{00000000-0010-0000-0000-000013000000}" name="miejscowość" dataDxfId="13"/>
    <tableColumn id="18" xr3:uid="{00000000-0010-0000-0000-000012000000}" name="ulica, numer budynku /lokalu" dataDxfId="12"/>
    <tableColumn id="17" xr3:uid="{00000000-0010-0000-0000-000011000000}" name="kod pocztowy" dataDxfId="11"/>
    <tableColumn id="16" xr3:uid="{00000000-0010-0000-0000-000010000000}" name="poczta" dataDxfId="10"/>
    <tableColumn id="5" xr3:uid="{00000000-0010-0000-0000-000005000000}" name="Województwo" dataDxfId="9"/>
    <tableColumn id="7" xr3:uid="{00000000-0010-0000-0000-000007000000}" name="adres strony internetowej" dataDxfId="8"/>
    <tableColumn id="8" xr3:uid="{00000000-0010-0000-0000-000008000000}" name="data nadania statusu przez OWES " dataDxfId="7"/>
    <tableColumn id="9" xr3:uid="{00000000-0010-0000-0000-000009000000}" name="data obowiązywania statusu PS" dataDxfId="6"/>
    <tableColumn id="10" xr3:uid="{00000000-0010-0000-0000-00000A000000}" name="branża 1" dataDxfId="5"/>
    <tableColumn id="11" xr3:uid="{00000000-0010-0000-0000-00000B000000}" name="branża 2" dataDxfId="4"/>
    <tableColumn id="12" xr3:uid="{00000000-0010-0000-0000-00000C000000}" name="branża 3" dataDxfId="3"/>
    <tableColumn id="13" xr3:uid="{00000000-0010-0000-0000-00000D000000}" name="opis działalności _x000a_(do 240 znaków)" dataDxfId="2"/>
    <tableColumn id="15" xr3:uid="{00000000-0010-0000-0000-00000F000000}" name="OWES odpowiadający za PS" dataDxfId="1"/>
    <tableColumn id="21" xr3:uid="{00000000-0010-0000-0000-000015000000}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fundacjapozytywart/" TargetMode="External"/><Relationship Id="rId1" Type="http://schemas.openxmlformats.org/officeDocument/2006/relationships/hyperlink" Target="mailto:biuro@pozytywart.p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zoomScale="80" zoomScaleNormal="80" workbookViewId="0">
      <pane xSplit="1" ySplit="2" topLeftCell="J19" activePane="bottomRight" state="frozenSplit"/>
      <selection pane="topRight" activeCell="O1" sqref="O1"/>
      <selection pane="bottomLeft" activeCell="A10" sqref="A10"/>
      <selection pane="bottomRight" activeCell="O27" sqref="O27"/>
    </sheetView>
  </sheetViews>
  <sheetFormatPr defaultRowHeight="13.8"/>
  <cols>
    <col min="1" max="1" width="4.3984375" customWidth="1"/>
    <col min="2" max="2" width="37.5" customWidth="1"/>
    <col min="3" max="3" width="11" bestFit="1" customWidth="1"/>
    <col min="4" max="4" width="12.3984375" bestFit="1" customWidth="1"/>
    <col min="5" max="5" width="18" bestFit="1" customWidth="1"/>
    <col min="6" max="6" width="11.09765625" bestFit="1" customWidth="1"/>
    <col min="7" max="7" width="29.8984375" bestFit="1" customWidth="1"/>
    <col min="8" max="8" width="13.69921875" customWidth="1"/>
    <col min="9" max="9" width="30.69921875" bestFit="1" customWidth="1"/>
    <col min="10" max="10" width="7" customWidth="1"/>
    <col min="11" max="11" width="19.59765625" customWidth="1"/>
    <col min="12" max="12" width="20.19921875" customWidth="1"/>
    <col min="13" max="13" width="42.59765625" bestFit="1" customWidth="1"/>
    <col min="14" max="15" width="10.09765625" style="6" customWidth="1"/>
    <col min="16" max="16" width="37.59765625" customWidth="1"/>
    <col min="17" max="17" width="47.3984375" customWidth="1"/>
    <col min="18" max="18" width="25.3984375" customWidth="1"/>
    <col min="19" max="19" width="71" customWidth="1"/>
    <col min="20" max="20" width="37.19921875" bestFit="1" customWidth="1"/>
    <col min="21" max="21" width="16.19921875" customWidth="1"/>
    <col min="24" max="24" width="46.3984375" hidden="1" customWidth="1"/>
    <col min="25" max="25" width="35" hidden="1" customWidth="1"/>
  </cols>
  <sheetData>
    <row r="1" spans="1:25" ht="15.75" customHeight="1">
      <c r="H1" s="81" t="s">
        <v>39</v>
      </c>
      <c r="I1" s="82"/>
      <c r="J1" s="82"/>
      <c r="K1" s="83"/>
      <c r="L1" s="2"/>
    </row>
    <row r="2" spans="1:25" ht="45" customHeight="1">
      <c r="A2" s="3" t="s">
        <v>1</v>
      </c>
      <c r="B2" s="1" t="s">
        <v>0</v>
      </c>
      <c r="C2" s="1" t="s">
        <v>4</v>
      </c>
      <c r="D2" s="1" t="s">
        <v>40</v>
      </c>
      <c r="E2" s="1" t="s">
        <v>5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51</v>
      </c>
      <c r="M2" s="1" t="s">
        <v>41</v>
      </c>
      <c r="N2" s="7" t="s">
        <v>10</v>
      </c>
      <c r="O2" s="7" t="s">
        <v>9</v>
      </c>
      <c r="P2" s="1" t="s">
        <v>6</v>
      </c>
      <c r="Q2" s="1" t="s">
        <v>7</v>
      </c>
      <c r="R2" s="1" t="s">
        <v>8</v>
      </c>
      <c r="S2" s="1" t="s">
        <v>42</v>
      </c>
      <c r="T2" s="5" t="s">
        <v>52</v>
      </c>
      <c r="U2" s="4" t="s">
        <v>53</v>
      </c>
      <c r="V2" s="2"/>
    </row>
    <row r="3" spans="1:25" ht="28.8">
      <c r="A3" s="14">
        <v>1</v>
      </c>
      <c r="B3" s="18" t="s">
        <v>105</v>
      </c>
      <c r="C3" s="19">
        <v>364497381</v>
      </c>
      <c r="D3" s="19" t="s">
        <v>115</v>
      </c>
      <c r="E3" s="19" t="s">
        <v>98</v>
      </c>
      <c r="F3" s="20" t="s">
        <v>126</v>
      </c>
      <c r="G3" s="21" t="s">
        <v>132</v>
      </c>
      <c r="H3" s="20" t="s">
        <v>141</v>
      </c>
      <c r="I3" s="20" t="s">
        <v>142</v>
      </c>
      <c r="J3" s="20" t="s">
        <v>143</v>
      </c>
      <c r="K3" s="20" t="s">
        <v>141</v>
      </c>
      <c r="L3" s="22" t="s">
        <v>24</v>
      </c>
      <c r="M3" s="19" t="s">
        <v>173</v>
      </c>
      <c r="N3" s="23">
        <v>43235</v>
      </c>
      <c r="O3" s="23">
        <v>44330</v>
      </c>
      <c r="P3" s="24" t="s">
        <v>84</v>
      </c>
      <c r="Q3" s="24"/>
      <c r="R3" s="24"/>
      <c r="S3" s="25" t="s">
        <v>184</v>
      </c>
      <c r="T3" s="24" t="s">
        <v>172</v>
      </c>
      <c r="U3" s="24" t="s">
        <v>171</v>
      </c>
      <c r="X3" t="s">
        <v>80</v>
      </c>
      <c r="Y3" t="s">
        <v>95</v>
      </c>
    </row>
    <row r="4" spans="1:25" ht="28.8">
      <c r="A4" s="16">
        <v>2</v>
      </c>
      <c r="B4" s="18" t="s">
        <v>106</v>
      </c>
      <c r="C4" s="19">
        <v>280268926</v>
      </c>
      <c r="D4" s="19" t="s">
        <v>116</v>
      </c>
      <c r="E4" s="19" t="s">
        <v>65</v>
      </c>
      <c r="F4" s="20" t="s">
        <v>127</v>
      </c>
      <c r="G4" s="19" t="s">
        <v>133</v>
      </c>
      <c r="H4" s="20" t="s">
        <v>144</v>
      </c>
      <c r="I4" s="20" t="s">
        <v>145</v>
      </c>
      <c r="J4" s="20" t="s">
        <v>146</v>
      </c>
      <c r="K4" s="20" t="s">
        <v>147</v>
      </c>
      <c r="L4" s="22" t="s">
        <v>24</v>
      </c>
      <c r="M4" s="26" t="s">
        <v>174</v>
      </c>
      <c r="N4" s="23">
        <v>43235</v>
      </c>
      <c r="O4" s="23">
        <v>44330</v>
      </c>
      <c r="P4" s="24" t="s">
        <v>84</v>
      </c>
      <c r="Q4" s="24" t="s">
        <v>82</v>
      </c>
      <c r="R4" s="24"/>
      <c r="S4" s="25" t="s">
        <v>185</v>
      </c>
      <c r="T4" s="24" t="s">
        <v>172</v>
      </c>
      <c r="U4" s="24" t="s">
        <v>171</v>
      </c>
      <c r="X4" t="s">
        <v>81</v>
      </c>
      <c r="Y4" t="s">
        <v>96</v>
      </c>
    </row>
    <row r="5" spans="1:25" ht="14.4">
      <c r="A5" s="14">
        <v>3</v>
      </c>
      <c r="B5" s="18" t="s">
        <v>107</v>
      </c>
      <c r="C5" s="19">
        <v>281595685</v>
      </c>
      <c r="D5" s="19" t="s">
        <v>117</v>
      </c>
      <c r="E5" s="19" t="s">
        <v>95</v>
      </c>
      <c r="F5" s="19" t="s">
        <v>246</v>
      </c>
      <c r="G5" s="19" t="s">
        <v>134</v>
      </c>
      <c r="H5" s="20" t="s">
        <v>148</v>
      </c>
      <c r="I5" s="19" t="s">
        <v>149</v>
      </c>
      <c r="J5" s="19" t="s">
        <v>150</v>
      </c>
      <c r="K5" s="19" t="s">
        <v>148</v>
      </c>
      <c r="L5" s="22" t="s">
        <v>24</v>
      </c>
      <c r="M5" s="19" t="s">
        <v>175</v>
      </c>
      <c r="N5" s="23">
        <v>43235</v>
      </c>
      <c r="O5" s="23">
        <v>44330</v>
      </c>
      <c r="P5" s="24" t="s">
        <v>84</v>
      </c>
      <c r="Q5" s="24" t="s">
        <v>82</v>
      </c>
      <c r="R5" s="24"/>
      <c r="S5" s="24" t="s">
        <v>186</v>
      </c>
      <c r="T5" s="24" t="s">
        <v>172</v>
      </c>
      <c r="U5" s="24" t="s">
        <v>171</v>
      </c>
      <c r="X5" t="s">
        <v>82</v>
      </c>
      <c r="Y5" t="s">
        <v>97</v>
      </c>
    </row>
    <row r="6" spans="1:25" ht="28.8">
      <c r="A6" s="14">
        <v>4</v>
      </c>
      <c r="B6" s="18" t="s">
        <v>108</v>
      </c>
      <c r="C6" s="19">
        <v>790294283</v>
      </c>
      <c r="D6" s="19" t="s">
        <v>118</v>
      </c>
      <c r="E6" s="19" t="s">
        <v>65</v>
      </c>
      <c r="F6" s="19" t="s">
        <v>128</v>
      </c>
      <c r="G6" s="21" t="s">
        <v>135</v>
      </c>
      <c r="H6" s="20" t="s">
        <v>151</v>
      </c>
      <c r="I6" s="19">
        <v>6</v>
      </c>
      <c r="J6" s="19" t="s">
        <v>152</v>
      </c>
      <c r="K6" s="19" t="s">
        <v>153</v>
      </c>
      <c r="L6" s="22" t="s">
        <v>24</v>
      </c>
      <c r="M6" s="19" t="s">
        <v>176</v>
      </c>
      <c r="N6" s="23">
        <v>43235</v>
      </c>
      <c r="O6" s="23">
        <v>44330</v>
      </c>
      <c r="P6" s="24" t="s">
        <v>86</v>
      </c>
      <c r="Q6" s="24" t="s">
        <v>82</v>
      </c>
      <c r="R6" s="24" t="s">
        <v>80</v>
      </c>
      <c r="S6" s="25" t="s">
        <v>187</v>
      </c>
      <c r="T6" s="24" t="s">
        <v>172</v>
      </c>
      <c r="U6" s="24" t="s">
        <v>171</v>
      </c>
      <c r="X6" t="s">
        <v>83</v>
      </c>
      <c r="Y6" t="s">
        <v>94</v>
      </c>
    </row>
    <row r="7" spans="1:25" ht="28.8">
      <c r="A7" s="14">
        <v>5</v>
      </c>
      <c r="B7" s="18" t="s">
        <v>109</v>
      </c>
      <c r="C7" s="19">
        <v>366781057</v>
      </c>
      <c r="D7" s="19" t="s">
        <v>119</v>
      </c>
      <c r="E7" s="19" t="s">
        <v>95</v>
      </c>
      <c r="F7" s="19" t="s">
        <v>247</v>
      </c>
      <c r="G7" s="27" t="s">
        <v>248</v>
      </c>
      <c r="H7" s="20" t="s">
        <v>156</v>
      </c>
      <c r="I7" s="19" t="s">
        <v>255</v>
      </c>
      <c r="J7" s="19" t="s">
        <v>170</v>
      </c>
      <c r="K7" s="19" t="s">
        <v>156</v>
      </c>
      <c r="L7" s="22" t="s">
        <v>24</v>
      </c>
      <c r="M7" s="19" t="s">
        <v>177</v>
      </c>
      <c r="N7" s="23">
        <v>43235</v>
      </c>
      <c r="O7" s="23">
        <v>44330</v>
      </c>
      <c r="P7" s="24" t="s">
        <v>89</v>
      </c>
      <c r="Q7" s="24" t="s">
        <v>91</v>
      </c>
      <c r="R7" s="24"/>
      <c r="S7" s="25" t="s">
        <v>188</v>
      </c>
      <c r="T7" s="24" t="s">
        <v>172</v>
      </c>
      <c r="U7" s="24" t="s">
        <v>171</v>
      </c>
      <c r="X7" t="s">
        <v>54</v>
      </c>
      <c r="Y7" t="s">
        <v>65</v>
      </c>
    </row>
    <row r="8" spans="1:25" ht="43.2">
      <c r="A8" s="16">
        <v>6</v>
      </c>
      <c r="B8" s="18" t="s">
        <v>110</v>
      </c>
      <c r="C8" s="19">
        <v>360451005</v>
      </c>
      <c r="D8" s="19" t="s">
        <v>120</v>
      </c>
      <c r="E8" s="19" t="s">
        <v>95</v>
      </c>
      <c r="F8" s="19" t="s">
        <v>249</v>
      </c>
      <c r="G8" s="21" t="s">
        <v>136</v>
      </c>
      <c r="H8" s="20" t="s">
        <v>158</v>
      </c>
      <c r="I8" s="19">
        <v>16</v>
      </c>
      <c r="J8" s="19" t="s">
        <v>160</v>
      </c>
      <c r="K8" s="19" t="s">
        <v>159</v>
      </c>
      <c r="L8" s="22" t="s">
        <v>24</v>
      </c>
      <c r="M8" s="21" t="s">
        <v>178</v>
      </c>
      <c r="N8" s="23">
        <v>43235</v>
      </c>
      <c r="O8" s="23">
        <v>44330</v>
      </c>
      <c r="P8" s="24" t="s">
        <v>86</v>
      </c>
      <c r="Q8" s="24" t="s">
        <v>54</v>
      </c>
      <c r="R8" s="24"/>
      <c r="S8" s="25" t="s">
        <v>193</v>
      </c>
      <c r="T8" s="24" t="s">
        <v>172</v>
      </c>
      <c r="U8" s="24" t="s">
        <v>171</v>
      </c>
      <c r="X8" t="s">
        <v>85</v>
      </c>
      <c r="Y8" t="s">
        <v>101</v>
      </c>
    </row>
    <row r="9" spans="1:25" ht="43.2">
      <c r="A9" s="14">
        <v>7</v>
      </c>
      <c r="B9" s="18" t="s">
        <v>111</v>
      </c>
      <c r="C9" s="19">
        <v>280393531</v>
      </c>
      <c r="D9" s="19" t="s">
        <v>121</v>
      </c>
      <c r="E9" s="19" t="s">
        <v>65</v>
      </c>
      <c r="F9" s="19" t="s">
        <v>129</v>
      </c>
      <c r="G9" s="21" t="s">
        <v>137</v>
      </c>
      <c r="H9" s="20" t="s">
        <v>161</v>
      </c>
      <c r="I9" s="19" t="s">
        <v>162</v>
      </c>
      <c r="J9" s="19" t="s">
        <v>155</v>
      </c>
      <c r="K9" s="19" t="s">
        <v>154</v>
      </c>
      <c r="L9" s="22" t="s">
        <v>24</v>
      </c>
      <c r="M9" s="21" t="s">
        <v>179</v>
      </c>
      <c r="N9" s="23">
        <v>43235</v>
      </c>
      <c r="O9" s="23">
        <v>44330</v>
      </c>
      <c r="P9" s="24" t="s">
        <v>86</v>
      </c>
      <c r="Q9" s="24"/>
      <c r="R9" s="24"/>
      <c r="S9" s="25" t="s">
        <v>189</v>
      </c>
      <c r="T9" s="24" t="s">
        <v>172</v>
      </c>
      <c r="U9" s="24" t="s">
        <v>171</v>
      </c>
      <c r="X9" t="s">
        <v>86</v>
      </c>
      <c r="Y9" t="s">
        <v>102</v>
      </c>
    </row>
    <row r="10" spans="1:25" ht="43.2">
      <c r="A10" s="14">
        <v>8</v>
      </c>
      <c r="B10" s="18" t="s">
        <v>112</v>
      </c>
      <c r="C10" s="19">
        <v>281606673</v>
      </c>
      <c r="D10" s="19" t="s">
        <v>122</v>
      </c>
      <c r="E10" s="19" t="s">
        <v>95</v>
      </c>
      <c r="F10" s="19" t="s">
        <v>250</v>
      </c>
      <c r="G10" s="21" t="s">
        <v>138</v>
      </c>
      <c r="H10" s="20" t="s">
        <v>163</v>
      </c>
      <c r="I10" s="19">
        <v>10</v>
      </c>
      <c r="J10" s="19" t="s">
        <v>164</v>
      </c>
      <c r="K10" s="19" t="s">
        <v>165</v>
      </c>
      <c r="L10" s="22" t="s">
        <v>24</v>
      </c>
      <c r="M10" s="19" t="s">
        <v>180</v>
      </c>
      <c r="N10" s="23">
        <v>43235</v>
      </c>
      <c r="O10" s="23">
        <v>44330</v>
      </c>
      <c r="P10" s="24" t="s">
        <v>89</v>
      </c>
      <c r="Q10" s="24" t="s">
        <v>88</v>
      </c>
      <c r="R10" s="24" t="s">
        <v>87</v>
      </c>
      <c r="S10" s="24" t="s">
        <v>190</v>
      </c>
      <c r="T10" s="24" t="s">
        <v>172</v>
      </c>
      <c r="U10" s="24" t="s">
        <v>171</v>
      </c>
      <c r="X10" t="s">
        <v>87</v>
      </c>
      <c r="Y10" t="s">
        <v>103</v>
      </c>
    </row>
    <row r="11" spans="1:25" ht="28.8">
      <c r="A11" s="14">
        <v>9</v>
      </c>
      <c r="B11" s="18" t="s">
        <v>113</v>
      </c>
      <c r="C11" s="19">
        <v>281539669</v>
      </c>
      <c r="D11" s="19" t="s">
        <v>123</v>
      </c>
      <c r="E11" s="19" t="s">
        <v>95</v>
      </c>
      <c r="F11" s="19" t="s">
        <v>251</v>
      </c>
      <c r="G11" s="27" t="s">
        <v>201</v>
      </c>
      <c r="H11" s="20" t="s">
        <v>141</v>
      </c>
      <c r="I11" s="19" t="s">
        <v>166</v>
      </c>
      <c r="J11" s="19" t="s">
        <v>143</v>
      </c>
      <c r="K11" s="19" t="s">
        <v>141</v>
      </c>
      <c r="L11" s="22" t="s">
        <v>24</v>
      </c>
      <c r="M11" s="21" t="s">
        <v>181</v>
      </c>
      <c r="N11" s="23">
        <v>43235</v>
      </c>
      <c r="O11" s="23">
        <v>44330</v>
      </c>
      <c r="P11" s="24" t="s">
        <v>86</v>
      </c>
      <c r="Q11" s="24" t="s">
        <v>82</v>
      </c>
      <c r="R11" s="24"/>
      <c r="S11" s="24" t="s">
        <v>194</v>
      </c>
      <c r="T11" s="24" t="s">
        <v>172</v>
      </c>
      <c r="U11" s="24" t="s">
        <v>171</v>
      </c>
      <c r="X11" t="s">
        <v>88</v>
      </c>
      <c r="Y11" t="s">
        <v>104</v>
      </c>
    </row>
    <row r="12" spans="1:25" ht="14.4">
      <c r="A12" s="14">
        <v>10</v>
      </c>
      <c r="B12" s="18" t="s">
        <v>114</v>
      </c>
      <c r="C12" s="19">
        <v>790338371</v>
      </c>
      <c r="D12" s="19" t="s">
        <v>124</v>
      </c>
      <c r="E12" s="19" t="s">
        <v>98</v>
      </c>
      <c r="F12" s="28" t="s">
        <v>130</v>
      </c>
      <c r="G12" s="21" t="s">
        <v>139</v>
      </c>
      <c r="H12" s="20" t="s">
        <v>167</v>
      </c>
      <c r="I12" s="19" t="s">
        <v>168</v>
      </c>
      <c r="J12" s="19" t="s">
        <v>169</v>
      </c>
      <c r="K12" s="19" t="s">
        <v>167</v>
      </c>
      <c r="L12" s="22" t="s">
        <v>24</v>
      </c>
      <c r="M12" s="21" t="s">
        <v>182</v>
      </c>
      <c r="N12" s="23">
        <v>43235</v>
      </c>
      <c r="O12" s="23">
        <v>44330</v>
      </c>
      <c r="P12" s="24" t="s">
        <v>86</v>
      </c>
      <c r="Q12" s="24" t="s">
        <v>54</v>
      </c>
      <c r="R12" s="24"/>
      <c r="S12" s="24" t="s">
        <v>191</v>
      </c>
      <c r="T12" s="24" t="s">
        <v>172</v>
      </c>
      <c r="U12" s="24" t="s">
        <v>171</v>
      </c>
      <c r="X12" t="s">
        <v>90</v>
      </c>
    </row>
    <row r="13" spans="1:25" ht="28.8">
      <c r="A13" s="44">
        <v>11</v>
      </c>
      <c r="B13" s="45" t="s">
        <v>275</v>
      </c>
      <c r="C13" s="46">
        <v>281577606</v>
      </c>
      <c r="D13" s="46" t="s">
        <v>271</v>
      </c>
      <c r="E13" s="46" t="s">
        <v>98</v>
      </c>
      <c r="F13" s="47" t="s">
        <v>272</v>
      </c>
      <c r="G13" s="48" t="s">
        <v>276</v>
      </c>
      <c r="H13" s="49" t="s">
        <v>156</v>
      </c>
      <c r="I13" s="46" t="s">
        <v>277</v>
      </c>
      <c r="J13" s="46" t="s">
        <v>170</v>
      </c>
      <c r="K13" s="46" t="s">
        <v>156</v>
      </c>
      <c r="L13" s="50" t="s">
        <v>24</v>
      </c>
      <c r="M13" s="47" t="s">
        <v>273</v>
      </c>
      <c r="N13" s="51">
        <v>43235</v>
      </c>
      <c r="O13" s="51">
        <v>44330</v>
      </c>
      <c r="P13" s="49" t="s">
        <v>86</v>
      </c>
      <c r="Q13" s="49"/>
      <c r="R13" s="49"/>
      <c r="S13" s="52" t="s">
        <v>274</v>
      </c>
      <c r="T13" s="49" t="s">
        <v>172</v>
      </c>
      <c r="U13" s="49" t="s">
        <v>171</v>
      </c>
      <c r="X13" t="s">
        <v>91</v>
      </c>
    </row>
    <row r="14" spans="1:25" ht="28.8">
      <c r="A14" s="14">
        <v>12</v>
      </c>
      <c r="B14" s="18" t="s">
        <v>202</v>
      </c>
      <c r="C14" s="19">
        <v>367530593</v>
      </c>
      <c r="D14" s="19" t="s">
        <v>125</v>
      </c>
      <c r="E14" s="19" t="s">
        <v>98</v>
      </c>
      <c r="F14" s="28" t="s">
        <v>131</v>
      </c>
      <c r="G14" s="21" t="s">
        <v>140</v>
      </c>
      <c r="H14" s="20" t="s">
        <v>154</v>
      </c>
      <c r="I14" s="19" t="s">
        <v>256</v>
      </c>
      <c r="J14" s="19" t="s">
        <v>155</v>
      </c>
      <c r="K14" s="19" t="s">
        <v>154</v>
      </c>
      <c r="L14" s="22" t="s">
        <v>24</v>
      </c>
      <c r="M14" s="19" t="s">
        <v>183</v>
      </c>
      <c r="N14" s="23">
        <v>43235</v>
      </c>
      <c r="O14" s="23">
        <v>44330</v>
      </c>
      <c r="P14" s="24" t="s">
        <v>88</v>
      </c>
      <c r="Q14" s="24" t="s">
        <v>54</v>
      </c>
      <c r="R14" s="24" t="s">
        <v>55</v>
      </c>
      <c r="S14" s="24" t="s">
        <v>192</v>
      </c>
      <c r="T14" s="24" t="s">
        <v>172</v>
      </c>
      <c r="U14" s="24" t="s">
        <v>171</v>
      </c>
      <c r="X14" t="s">
        <v>92</v>
      </c>
    </row>
    <row r="15" spans="1:25" ht="43.2">
      <c r="A15" s="16">
        <v>13</v>
      </c>
      <c r="B15" s="24" t="s">
        <v>222</v>
      </c>
      <c r="C15" s="19">
        <v>366868309</v>
      </c>
      <c r="D15" s="29" t="s">
        <v>223</v>
      </c>
      <c r="E15" s="24" t="s">
        <v>95</v>
      </c>
      <c r="F15" s="30" t="s">
        <v>229</v>
      </c>
      <c r="G15" s="21" t="s">
        <v>225</v>
      </c>
      <c r="H15" s="24" t="s">
        <v>154</v>
      </c>
      <c r="I15" s="24" t="s">
        <v>224</v>
      </c>
      <c r="J15" s="19" t="s">
        <v>155</v>
      </c>
      <c r="K15" s="19" t="s">
        <v>154</v>
      </c>
      <c r="L15" s="22" t="s">
        <v>24</v>
      </c>
      <c r="M15" s="21" t="s">
        <v>226</v>
      </c>
      <c r="N15" s="23">
        <v>43235</v>
      </c>
      <c r="O15" s="23">
        <v>44330</v>
      </c>
      <c r="P15" s="24" t="s">
        <v>84</v>
      </c>
      <c r="Q15" s="24"/>
      <c r="R15" s="24"/>
      <c r="S15" s="24" t="s">
        <v>227</v>
      </c>
      <c r="T15" s="24" t="s">
        <v>172</v>
      </c>
      <c r="U15" s="24" t="s">
        <v>171</v>
      </c>
      <c r="V15" s="15"/>
    </row>
    <row r="16" spans="1:25" ht="31.5" customHeight="1">
      <c r="A16" s="14">
        <v>14</v>
      </c>
      <c r="B16" s="24" t="s">
        <v>232</v>
      </c>
      <c r="C16" s="19">
        <v>367246248</v>
      </c>
      <c r="D16" s="31" t="s">
        <v>233</v>
      </c>
      <c r="E16" s="25" t="s">
        <v>95</v>
      </c>
      <c r="F16" s="30" t="s">
        <v>252</v>
      </c>
      <c r="G16" s="21" t="s">
        <v>234</v>
      </c>
      <c r="H16" s="25" t="s">
        <v>153</v>
      </c>
      <c r="I16" s="24" t="s">
        <v>235</v>
      </c>
      <c r="J16" s="19" t="s">
        <v>152</v>
      </c>
      <c r="K16" s="19" t="s">
        <v>153</v>
      </c>
      <c r="L16" s="22" t="s">
        <v>24</v>
      </c>
      <c r="M16" s="32" t="s">
        <v>236</v>
      </c>
      <c r="N16" s="23">
        <v>43235</v>
      </c>
      <c r="O16" s="23">
        <v>44330</v>
      </c>
      <c r="P16" s="24" t="s">
        <v>89</v>
      </c>
      <c r="Q16" s="24" t="s">
        <v>80</v>
      </c>
      <c r="R16" s="24"/>
      <c r="S16" s="24" t="s">
        <v>237</v>
      </c>
      <c r="T16" s="24" t="s">
        <v>172</v>
      </c>
      <c r="U16" s="24" t="s">
        <v>171</v>
      </c>
      <c r="V16" s="15"/>
    </row>
    <row r="17" spans="1:21" ht="28.8">
      <c r="A17" s="14">
        <v>15</v>
      </c>
      <c r="B17" s="24" t="s">
        <v>203</v>
      </c>
      <c r="C17" s="19">
        <v>511417368</v>
      </c>
      <c r="D17" s="31" t="s">
        <v>204</v>
      </c>
      <c r="E17" s="24" t="s">
        <v>65</v>
      </c>
      <c r="F17" s="30" t="s">
        <v>206</v>
      </c>
      <c r="G17" s="21" t="s">
        <v>207</v>
      </c>
      <c r="H17" s="24" t="s">
        <v>167</v>
      </c>
      <c r="I17" s="24" t="s">
        <v>205</v>
      </c>
      <c r="J17" s="19" t="s">
        <v>169</v>
      </c>
      <c r="K17" s="19" t="s">
        <v>167</v>
      </c>
      <c r="L17" s="22" t="s">
        <v>24</v>
      </c>
      <c r="M17" s="21" t="s">
        <v>228</v>
      </c>
      <c r="N17" s="23">
        <v>43235</v>
      </c>
      <c r="O17" s="23">
        <v>44330</v>
      </c>
      <c r="P17" s="24" t="s">
        <v>82</v>
      </c>
      <c r="Q17" s="24"/>
      <c r="R17" s="24"/>
      <c r="S17" s="25" t="s">
        <v>208</v>
      </c>
      <c r="T17" s="24" t="s">
        <v>172</v>
      </c>
      <c r="U17" s="24" t="s">
        <v>171</v>
      </c>
    </row>
    <row r="18" spans="1:21" ht="68.25" customHeight="1">
      <c r="A18" s="14">
        <v>16</v>
      </c>
      <c r="B18" s="33" t="s">
        <v>231</v>
      </c>
      <c r="C18" s="19">
        <v>369935302</v>
      </c>
      <c r="D18" s="29" t="s">
        <v>195</v>
      </c>
      <c r="E18" s="19" t="s">
        <v>98</v>
      </c>
      <c r="F18" s="34" t="s">
        <v>199</v>
      </c>
      <c r="G18" s="26" t="s">
        <v>200</v>
      </c>
      <c r="H18" s="24" t="s">
        <v>196</v>
      </c>
      <c r="I18" s="24" t="s">
        <v>197</v>
      </c>
      <c r="J18" s="19" t="s">
        <v>157</v>
      </c>
      <c r="K18" s="19" t="s">
        <v>198</v>
      </c>
      <c r="L18" s="22" t="s">
        <v>24</v>
      </c>
      <c r="M18" s="35" t="s">
        <v>173</v>
      </c>
      <c r="N18" s="36">
        <v>43430</v>
      </c>
      <c r="O18" s="23">
        <v>43976</v>
      </c>
      <c r="P18" s="24" t="s">
        <v>92</v>
      </c>
      <c r="Q18" s="24" t="s">
        <v>82</v>
      </c>
      <c r="R18" s="24"/>
      <c r="S18" s="17" t="s">
        <v>220</v>
      </c>
      <c r="T18" s="24" t="s">
        <v>172</v>
      </c>
      <c r="U18" s="24" t="s">
        <v>171</v>
      </c>
    </row>
    <row r="19" spans="1:21" ht="43.2">
      <c r="A19" s="16">
        <v>17</v>
      </c>
      <c r="B19" s="24" t="s">
        <v>213</v>
      </c>
      <c r="C19" s="19">
        <v>383245934</v>
      </c>
      <c r="D19" s="29" t="s">
        <v>214</v>
      </c>
      <c r="E19" s="24" t="s">
        <v>98</v>
      </c>
      <c r="F19" s="37" t="s">
        <v>217</v>
      </c>
      <c r="G19" s="26" t="s">
        <v>215</v>
      </c>
      <c r="H19" s="24" t="s">
        <v>216</v>
      </c>
      <c r="I19" s="24">
        <v>34</v>
      </c>
      <c r="J19" s="19" t="s">
        <v>169</v>
      </c>
      <c r="K19" s="19" t="s">
        <v>167</v>
      </c>
      <c r="L19" s="19" t="s">
        <v>24</v>
      </c>
      <c r="M19" s="24" t="s">
        <v>173</v>
      </c>
      <c r="N19" s="36">
        <v>43671</v>
      </c>
      <c r="O19" s="23">
        <v>44220</v>
      </c>
      <c r="P19" s="24" t="s">
        <v>81</v>
      </c>
      <c r="Q19" s="24" t="s">
        <v>54</v>
      </c>
      <c r="R19" s="24" t="s">
        <v>230</v>
      </c>
      <c r="S19" s="24" t="s">
        <v>221</v>
      </c>
      <c r="T19" s="24" t="s">
        <v>172</v>
      </c>
      <c r="U19" s="24" t="s">
        <v>171</v>
      </c>
    </row>
    <row r="20" spans="1:21" ht="60.75" customHeight="1">
      <c r="A20" s="14">
        <v>18</v>
      </c>
      <c r="B20" s="24" t="s">
        <v>209</v>
      </c>
      <c r="C20" s="19">
        <v>384157385</v>
      </c>
      <c r="D20" s="29" t="s">
        <v>210</v>
      </c>
      <c r="E20" s="24" t="s">
        <v>98</v>
      </c>
      <c r="F20" s="37" t="s">
        <v>211</v>
      </c>
      <c r="G20" s="26" t="s">
        <v>212</v>
      </c>
      <c r="H20" s="24" t="s">
        <v>154</v>
      </c>
      <c r="I20" s="24" t="s">
        <v>254</v>
      </c>
      <c r="J20" s="19" t="s">
        <v>155</v>
      </c>
      <c r="K20" s="19" t="s">
        <v>154</v>
      </c>
      <c r="L20" s="19" t="s">
        <v>24</v>
      </c>
      <c r="M20" s="24" t="s">
        <v>218</v>
      </c>
      <c r="N20" s="36">
        <v>43768</v>
      </c>
      <c r="O20" s="23">
        <v>44315</v>
      </c>
      <c r="P20" s="24" t="s">
        <v>82</v>
      </c>
      <c r="Q20" s="24" t="s">
        <v>92</v>
      </c>
      <c r="R20" s="24"/>
      <c r="S20" s="24" t="s">
        <v>219</v>
      </c>
      <c r="T20" s="24" t="s">
        <v>172</v>
      </c>
      <c r="U20" s="24" t="s">
        <v>171</v>
      </c>
    </row>
    <row r="21" spans="1:21" ht="43.2">
      <c r="A21" s="14">
        <v>19</v>
      </c>
      <c r="B21" s="24" t="s">
        <v>238</v>
      </c>
      <c r="C21" s="19">
        <v>385660962</v>
      </c>
      <c r="D21" s="31" t="s">
        <v>241</v>
      </c>
      <c r="E21" s="24" t="s">
        <v>98</v>
      </c>
      <c r="F21" s="28" t="s">
        <v>242</v>
      </c>
      <c r="G21" s="26" t="s">
        <v>239</v>
      </c>
      <c r="H21" s="24" t="s">
        <v>240</v>
      </c>
      <c r="I21" s="24" t="s">
        <v>243</v>
      </c>
      <c r="J21" s="19" t="s">
        <v>244</v>
      </c>
      <c r="K21" s="19" t="s">
        <v>240</v>
      </c>
      <c r="L21" s="19" t="s">
        <v>24</v>
      </c>
      <c r="M21" s="21" t="s">
        <v>245</v>
      </c>
      <c r="N21" s="36">
        <v>43965</v>
      </c>
      <c r="O21" s="23">
        <v>44513</v>
      </c>
      <c r="P21" s="24" t="s">
        <v>86</v>
      </c>
      <c r="Q21" s="24" t="s">
        <v>54</v>
      </c>
      <c r="R21" s="24" t="s">
        <v>230</v>
      </c>
      <c r="S21" s="24" t="s">
        <v>253</v>
      </c>
      <c r="T21" s="24" t="s">
        <v>172</v>
      </c>
      <c r="U21" s="24" t="s">
        <v>171</v>
      </c>
    </row>
    <row r="22" spans="1:21" ht="43.2">
      <c r="A22" s="14">
        <v>20</v>
      </c>
      <c r="B22" s="38" t="s">
        <v>257</v>
      </c>
      <c r="C22" s="39">
        <v>385796590</v>
      </c>
      <c r="D22" s="40" t="s">
        <v>258</v>
      </c>
      <c r="E22" s="38" t="s">
        <v>98</v>
      </c>
      <c r="F22" s="64" t="s">
        <v>262</v>
      </c>
      <c r="G22" s="41" t="s">
        <v>261</v>
      </c>
      <c r="H22" s="38" t="s">
        <v>154</v>
      </c>
      <c r="I22" s="38" t="s">
        <v>260</v>
      </c>
      <c r="J22" s="39" t="s">
        <v>155</v>
      </c>
      <c r="K22" s="39" t="s">
        <v>154</v>
      </c>
      <c r="L22" s="39" t="s">
        <v>24</v>
      </c>
      <c r="M22" s="41" t="s">
        <v>259</v>
      </c>
      <c r="N22" s="42">
        <v>44005</v>
      </c>
      <c r="O22" s="54">
        <v>44552</v>
      </c>
      <c r="P22" s="38" t="s">
        <v>82</v>
      </c>
      <c r="Q22" s="38" t="s">
        <v>84</v>
      </c>
      <c r="R22" s="38" t="s">
        <v>86</v>
      </c>
      <c r="S22" s="43" t="s">
        <v>263</v>
      </c>
      <c r="T22" s="38" t="s">
        <v>172</v>
      </c>
      <c r="U22" s="38" t="s">
        <v>171</v>
      </c>
    </row>
    <row r="23" spans="1:21" ht="43.2">
      <c r="A23" s="14">
        <v>21</v>
      </c>
      <c r="B23" s="38" t="s">
        <v>265</v>
      </c>
      <c r="C23" s="39">
        <v>380794356</v>
      </c>
      <c r="D23" s="40" t="s">
        <v>264</v>
      </c>
      <c r="E23" s="38" t="s">
        <v>98</v>
      </c>
      <c r="F23" s="64" t="s">
        <v>267</v>
      </c>
      <c r="G23" s="41" t="s">
        <v>266</v>
      </c>
      <c r="H23" s="38" t="s">
        <v>198</v>
      </c>
      <c r="I23" s="38" t="s">
        <v>268</v>
      </c>
      <c r="J23" s="39" t="s">
        <v>157</v>
      </c>
      <c r="K23" s="39" t="s">
        <v>198</v>
      </c>
      <c r="L23" s="39" t="s">
        <v>24</v>
      </c>
      <c r="M23" s="41" t="s">
        <v>269</v>
      </c>
      <c r="N23" s="42">
        <v>44005</v>
      </c>
      <c r="O23" s="54">
        <v>44552</v>
      </c>
      <c r="P23" s="38" t="s">
        <v>82</v>
      </c>
      <c r="Q23" s="38"/>
      <c r="R23" s="38"/>
      <c r="S23" s="43" t="s">
        <v>270</v>
      </c>
      <c r="T23" s="53" t="s">
        <v>172</v>
      </c>
      <c r="U23" s="38" t="s">
        <v>171</v>
      </c>
    </row>
    <row r="24" spans="1:21" ht="43.2">
      <c r="A24" s="55">
        <v>22</v>
      </c>
      <c r="B24" s="56" t="s">
        <v>278</v>
      </c>
      <c r="C24" s="57">
        <v>360875350</v>
      </c>
      <c r="D24" s="57" t="s">
        <v>279</v>
      </c>
      <c r="E24" s="56" t="s">
        <v>98</v>
      </c>
      <c r="F24" s="58" t="s">
        <v>280</v>
      </c>
      <c r="G24" s="59" t="s">
        <v>281</v>
      </c>
      <c r="H24" s="56" t="s">
        <v>282</v>
      </c>
      <c r="I24" s="56">
        <v>30</v>
      </c>
      <c r="J24" s="57" t="s">
        <v>283</v>
      </c>
      <c r="K24" s="57" t="s">
        <v>284</v>
      </c>
      <c r="L24" s="57" t="s">
        <v>24</v>
      </c>
      <c r="M24" s="60" t="s">
        <v>285</v>
      </c>
      <c r="N24" s="61">
        <v>44137</v>
      </c>
      <c r="O24" s="62">
        <v>44681</v>
      </c>
      <c r="P24" s="56" t="s">
        <v>86</v>
      </c>
      <c r="Q24" s="56" t="s">
        <v>85</v>
      </c>
      <c r="R24" s="56"/>
      <c r="S24" s="56" t="s">
        <v>286</v>
      </c>
      <c r="T24" s="56" t="s">
        <v>172</v>
      </c>
      <c r="U24" s="56" t="s">
        <v>171</v>
      </c>
    </row>
    <row r="25" spans="1:21" ht="43.2">
      <c r="A25" s="44">
        <v>23</v>
      </c>
      <c r="B25" s="63" t="s">
        <v>287</v>
      </c>
      <c r="C25" s="65">
        <v>386164018</v>
      </c>
      <c r="D25" s="65" t="s">
        <v>288</v>
      </c>
      <c r="E25" s="56" t="s">
        <v>98</v>
      </c>
      <c r="F25" s="68" t="s">
        <v>290</v>
      </c>
      <c r="G25" s="69" t="s">
        <v>292</v>
      </c>
      <c r="H25" s="63" t="s">
        <v>198</v>
      </c>
      <c r="I25" s="63" t="s">
        <v>289</v>
      </c>
      <c r="J25" s="65" t="s">
        <v>157</v>
      </c>
      <c r="K25" s="65" t="s">
        <v>198</v>
      </c>
      <c r="L25" s="57" t="s">
        <v>24</v>
      </c>
      <c r="M25" s="69" t="s">
        <v>291</v>
      </c>
      <c r="N25" s="70">
        <v>44287</v>
      </c>
      <c r="O25" s="66">
        <v>44834</v>
      </c>
      <c r="P25" s="56" t="s">
        <v>86</v>
      </c>
      <c r="Q25" s="56" t="s">
        <v>82</v>
      </c>
      <c r="R25" s="63"/>
      <c r="S25" s="67" t="s">
        <v>293</v>
      </c>
      <c r="T25" s="56" t="s">
        <v>172</v>
      </c>
      <c r="U25" s="56" t="s">
        <v>171</v>
      </c>
    </row>
    <row r="26" spans="1:21" ht="43.2">
      <c r="A26" s="44">
        <v>24</v>
      </c>
      <c r="B26" s="74" t="s">
        <v>294</v>
      </c>
      <c r="C26" s="72">
        <v>386973195</v>
      </c>
      <c r="D26" s="75" t="s">
        <v>295</v>
      </c>
      <c r="E26" s="76" t="s">
        <v>98</v>
      </c>
      <c r="F26" s="77" t="s">
        <v>298</v>
      </c>
      <c r="G26" s="69" t="s">
        <v>299</v>
      </c>
      <c r="H26" s="74" t="s">
        <v>296</v>
      </c>
      <c r="I26" s="71">
        <v>2</v>
      </c>
      <c r="J26" s="75" t="s">
        <v>283</v>
      </c>
      <c r="K26" s="78" t="s">
        <v>284</v>
      </c>
      <c r="L26" s="78" t="s">
        <v>24</v>
      </c>
      <c r="M26" s="73" t="s">
        <v>297</v>
      </c>
      <c r="N26" s="79">
        <v>44300</v>
      </c>
      <c r="O26" s="80">
        <v>44847</v>
      </c>
      <c r="P26" t="str">
        <f>branże!C13</f>
        <v>12. rekreacja, turystyka i zakwaterowanie</v>
      </c>
      <c r="Q26" s="74" t="str">
        <f>branże!C19</f>
        <v>18. zdrowie i uroda</v>
      </c>
      <c r="R26" s="74" t="str">
        <f>branże!C4</f>
        <v>3. edukacja i kultura</v>
      </c>
      <c r="S26" s="74" t="s">
        <v>300</v>
      </c>
      <c r="T26" s="76" t="s">
        <v>172</v>
      </c>
      <c r="U26" s="76" t="s">
        <v>171</v>
      </c>
    </row>
  </sheetData>
  <mergeCells count="1">
    <mergeCell ref="H1:K1"/>
  </mergeCells>
  <phoneticPr fontId="17" type="noConversion"/>
  <dataValidations count="4">
    <dataValidation type="textLength" showInputMessage="1" showErrorMessage="1" errorTitle="Wprowadzony tekst jest za długi" error="Maksymalnie 240 znaków" sqref="R1 S2:U26" xr:uid="{00000000-0002-0000-0000-000000000000}">
      <formula1>1</formula1>
      <formula2>240</formula2>
    </dataValidation>
    <dataValidation type="textLength" operator="equal" allowBlank="1" showInputMessage="1" showErrorMessage="1" errorTitle="Numer REGON" error="Proszę wprowadzić 9 cyfrowy numer REGON" sqref="C3" xr:uid="{00000000-0002-0000-0000-000001000000}">
      <formula1>9</formula1>
    </dataValidation>
    <dataValidation type="list" allowBlank="1" showInputMessage="1" showErrorMessage="1" promptTitle="wybierz" prompt="z listy branż" sqref="P21" xr:uid="{00000000-0002-0000-0000-000002000000}">
      <formula1>$X$3:$X$14</formula1>
    </dataValidation>
    <dataValidation type="date" allowBlank="1" showInputMessage="1" showErrorMessage="1" sqref="N3:O26" xr:uid="{00000000-0002-0000-0000-000003000000}">
      <formula1>43101</formula1>
      <formula2>44926</formula2>
    </dataValidation>
  </dataValidations>
  <hyperlinks>
    <hyperlink ref="G24" r:id="rId1" xr:uid="{AF5DE933-61A0-4D14-A293-127DAD92CB30}"/>
    <hyperlink ref="M24" r:id="rId2" xr:uid="{E2EB0712-43E8-43FB-B905-DA065557C6BB}"/>
  </hyperlinks>
  <pageMargins left="0.7" right="0.7" top="0.75" bottom="0.75" header="0.3" footer="0.3"/>
  <pageSetup paperSize="9" orientation="portrait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branże!$C$2:$C$19</xm:f>
          </x14:formula1>
          <xm:sqref>Q21:R21 P3:R12 P14:R20 P22:R24 P25:Q25</xm:sqref>
        </x14:dataValidation>
        <x14:dataValidation type="list" allowBlank="1" showInputMessage="1" showErrorMessage="1" promptTitle="wybierz" prompt="z listy dopuszczalnych form prawnych" xr:uid="{00000000-0002-0000-0000-000004000000}">
          <x14:formula1>
            <xm:f>'formy prawne'!$A$2:$A$15</xm:f>
          </x14:formula1>
          <xm:sqref>E3:E12 E14:E26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C13" sqref="C13"/>
    </sheetView>
  </sheetViews>
  <sheetFormatPr defaultRowHeight="13.8"/>
  <cols>
    <col min="1" max="1" width="6.19921875" customWidth="1"/>
    <col min="2" max="2" width="42.09765625" customWidth="1"/>
    <col min="3" max="3" width="45.3984375" customWidth="1"/>
    <col min="4" max="4" width="44.19921875" customWidth="1"/>
    <col min="5" max="5" width="44.3984375" customWidth="1"/>
  </cols>
  <sheetData>
    <row r="1" spans="1:4">
      <c r="D1" t="s">
        <v>79</v>
      </c>
    </row>
    <row r="2" spans="1:4">
      <c r="A2">
        <v>1</v>
      </c>
      <c r="B2" s="8" t="s">
        <v>27</v>
      </c>
      <c r="C2" t="str">
        <f>CONCATENATE(A2,". ",B2)</f>
        <v>1. budownictwo</v>
      </c>
      <c r="D2" s="11" t="s">
        <v>49</v>
      </c>
    </row>
    <row r="3" spans="1:4">
      <c r="A3">
        <v>2</v>
      </c>
      <c r="B3" s="8" t="s">
        <v>28</v>
      </c>
      <c r="C3" t="str">
        <f t="shared" ref="C3:C19" si="0">CONCATENATE(A3,". ",B3)</f>
        <v>2. dom i ogród</v>
      </c>
      <c r="D3" s="11" t="s">
        <v>56</v>
      </c>
    </row>
    <row r="4" spans="1:4">
      <c r="A4">
        <v>3</v>
      </c>
      <c r="B4" s="8" t="s">
        <v>29</v>
      </c>
      <c r="C4" t="str">
        <f t="shared" si="0"/>
        <v>3. edukacja i kultura</v>
      </c>
      <c r="D4" s="11" t="s">
        <v>71</v>
      </c>
    </row>
    <row r="5" spans="1:4">
      <c r="A5">
        <v>4</v>
      </c>
      <c r="B5" s="8" t="s">
        <v>46</v>
      </c>
      <c r="C5" t="str">
        <f t="shared" si="0"/>
        <v>4. ekonomia</v>
      </c>
      <c r="D5" s="11" t="s">
        <v>45</v>
      </c>
    </row>
    <row r="6" spans="1:4">
      <c r="A6">
        <v>5</v>
      </c>
      <c r="B6" s="9" t="s">
        <v>60</v>
      </c>
      <c r="C6" t="str">
        <f t="shared" si="0"/>
        <v>5. gastronomia</v>
      </c>
      <c r="D6" s="11" t="s">
        <v>59</v>
      </c>
    </row>
    <row r="7" spans="1:4">
      <c r="A7">
        <v>6</v>
      </c>
      <c r="B7" s="8" t="s">
        <v>30</v>
      </c>
      <c r="C7" t="str">
        <f t="shared" si="0"/>
        <v>6. handel i pozostałe usługi</v>
      </c>
      <c r="D7" s="11" t="s">
        <v>72</v>
      </c>
    </row>
    <row r="8" spans="1:4">
      <c r="A8">
        <v>7</v>
      </c>
      <c r="B8" s="8" t="s">
        <v>43</v>
      </c>
      <c r="C8" t="str">
        <f t="shared" si="0"/>
        <v>7. informatyka</v>
      </c>
      <c r="D8" s="12" t="s">
        <v>73</v>
      </c>
    </row>
    <row r="9" spans="1:4">
      <c r="A9">
        <v>8</v>
      </c>
      <c r="B9" s="8" t="s">
        <v>31</v>
      </c>
      <c r="C9" t="str">
        <f t="shared" si="0"/>
        <v>8. motoryzacja</v>
      </c>
      <c r="D9" s="11" t="s">
        <v>57</v>
      </c>
    </row>
    <row r="10" spans="1:4">
      <c r="A10">
        <v>9</v>
      </c>
      <c r="B10" s="9" t="s">
        <v>68</v>
      </c>
      <c r="C10" t="str">
        <f t="shared" si="0"/>
        <v>9. produkcja mebli</v>
      </c>
      <c r="D10" s="13" t="s">
        <v>74</v>
      </c>
    </row>
    <row r="11" spans="1:4">
      <c r="A11">
        <v>10</v>
      </c>
      <c r="B11" s="10" t="s">
        <v>69</v>
      </c>
      <c r="C11" t="str">
        <f t="shared" si="0"/>
        <v>10. produkcja i przetwórstwo żywności</v>
      </c>
      <c r="D11" s="11" t="s">
        <v>63</v>
      </c>
    </row>
    <row r="12" spans="1:4">
      <c r="A12">
        <v>11</v>
      </c>
      <c r="B12" s="9" t="s">
        <v>70</v>
      </c>
      <c r="C12" t="str">
        <f t="shared" si="0"/>
        <v>11. pozostała produkcja i przemysł</v>
      </c>
      <c r="D12" s="11" t="s">
        <v>62</v>
      </c>
    </row>
    <row r="13" spans="1:4">
      <c r="A13">
        <v>12</v>
      </c>
      <c r="B13" s="9" t="s">
        <v>58</v>
      </c>
      <c r="C13" t="str">
        <f t="shared" si="0"/>
        <v>12. rekreacja, turystyka i zakwaterowanie</v>
      </c>
      <c r="D13" s="11" t="s">
        <v>75</v>
      </c>
    </row>
    <row r="14" spans="1:4">
      <c r="A14">
        <v>13</v>
      </c>
      <c r="B14" s="8" t="s">
        <v>44</v>
      </c>
      <c r="C14" t="str">
        <f t="shared" si="0"/>
        <v>13. rolnictwo, leśnictwo, łowiectwo, rybactwo</v>
      </c>
      <c r="D14" s="11" t="s">
        <v>64</v>
      </c>
    </row>
    <row r="15" spans="1:4">
      <c r="A15">
        <v>14</v>
      </c>
      <c r="B15" s="8" t="s">
        <v>48</v>
      </c>
      <c r="C15" t="str">
        <f t="shared" si="0"/>
        <v>14. usługi dla firm, organizacji i administracji publicznej</v>
      </c>
      <c r="D15" s="11" t="s">
        <v>76</v>
      </c>
    </row>
    <row r="16" spans="1:4">
      <c r="A16">
        <v>15</v>
      </c>
      <c r="B16" s="8" t="s">
        <v>47</v>
      </c>
      <c r="C16" t="str">
        <f t="shared" si="0"/>
        <v>15. usługi komunalne</v>
      </c>
      <c r="D16" s="11" t="s">
        <v>50</v>
      </c>
    </row>
    <row r="17" spans="1:4">
      <c r="A17">
        <v>16</v>
      </c>
      <c r="B17" s="10" t="s">
        <v>61</v>
      </c>
      <c r="C17" t="str">
        <f t="shared" si="0"/>
        <v>16. usługi ochroniarskie</v>
      </c>
      <c r="D17" s="11" t="s">
        <v>77</v>
      </c>
    </row>
    <row r="18" spans="1:4">
      <c r="A18">
        <v>17</v>
      </c>
      <c r="B18" s="8" t="s">
        <v>32</v>
      </c>
      <c r="C18" t="str">
        <f t="shared" si="0"/>
        <v>17. usługi socjalne</v>
      </c>
      <c r="D18" s="11" t="s">
        <v>2</v>
      </c>
    </row>
    <row r="19" spans="1:4">
      <c r="A19">
        <v>18</v>
      </c>
      <c r="B19" s="8" t="s">
        <v>3</v>
      </c>
      <c r="C19" t="str">
        <f t="shared" si="0"/>
        <v>18. zdrowie i uroda</v>
      </c>
      <c r="D19" s="13" t="s">
        <v>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activeCell="C34" sqref="C34"/>
    </sheetView>
  </sheetViews>
  <sheetFormatPr defaultRowHeight="13.8"/>
  <cols>
    <col min="1" max="1" width="19.59765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5"/>
  <sheetViews>
    <sheetView workbookViewId="0">
      <selection sqref="A1:A15"/>
    </sheetView>
  </sheetViews>
  <sheetFormatPr defaultRowHeight="13.8"/>
  <cols>
    <col min="1" max="1" width="35.59765625" customWidth="1"/>
  </cols>
  <sheetData>
    <row r="1" spans="1:1">
      <c r="A1" t="s">
        <v>93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94</v>
      </c>
    </row>
    <row r="6" spans="1:1">
      <c r="A6" t="s">
        <v>98</v>
      </c>
    </row>
    <row r="7" spans="1:1">
      <c r="A7" t="s">
        <v>65</v>
      </c>
    </row>
    <row r="8" spans="1:1">
      <c r="A8" t="s">
        <v>67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66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Lista PS</vt:lpstr>
      <vt:lpstr>branże</vt:lpstr>
      <vt:lpstr>województwa</vt:lpstr>
      <vt:lpstr>formy prawne</vt:lpstr>
    </vt:vector>
  </TitlesOfParts>
  <Company>CRZL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Hp03</cp:lastModifiedBy>
  <dcterms:created xsi:type="dcterms:W3CDTF">2018-02-19T11:58:46Z</dcterms:created>
  <dcterms:modified xsi:type="dcterms:W3CDTF">2021-04-30T16:58:56Z</dcterms:modified>
</cp:coreProperties>
</file>